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2020-2022" sheetId="1" r:id="rId1"/>
  </sheets>
  <definedNames>
    <definedName name="_xlnm.Print_Titles" localSheetId="0">'2020-2022'!$7:$7</definedName>
    <definedName name="_xlnm.Print_Area" localSheetId="0">'2020-2022'!$A$1:$E$50</definedName>
  </definedNames>
  <calcPr fullCalcOnLoad="1"/>
</workbook>
</file>

<file path=xl/sharedStrings.xml><?xml version="1.0" encoding="utf-8"?>
<sst xmlns="http://schemas.openxmlformats.org/spreadsheetml/2006/main" count="93" uniqueCount="93">
  <si>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</si>
  <si>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</si>
  <si>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</si>
  <si>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</si>
  <si>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</si>
  <si>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</si>
  <si>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</si>
  <si>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</si>
  <si>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1 11 05000 00 0000 120</t>
  </si>
  <si>
    <t>1 11 05030 00 0000 120</t>
  </si>
  <si>
    <t>НАЛОГИ НА ПРИБЫЛЬ, ДОХОДЫ</t>
  </si>
  <si>
    <t>НАЛОГИ НА ИМУЩЕСТВО</t>
  </si>
  <si>
    <t>Совета народных депутатов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</si>
  <si>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</si>
  <si>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</si>
  <si>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</si>
  <si>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</si>
  <si>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</si>
  <si>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</si>
  <si>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</si>
  <si>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</si>
  <si>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</si>
  <si>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</si>
  <si>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</si>
  <si>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</si>
  <si>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БЕЗВОЗМЕЗДНЫЕ ПОСТУПЛЕНИЯ ОТ ДРУГИХ БЮДЖЕТОВ БЮДЖЕТНОЙ СИСТЕМЫ РОССИЙСКОЙ ФЕДЕРАЦИИ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</si>
  <si>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</si>
  <si>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</si>
  <si>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2 00 00000 00 0000 000</t>
  </si>
  <si>
    <t>2 02 00000 00 0000 000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</si>
  <si>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</si>
  <si>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</si>
  <si>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1 16 00000 00 0000 000</t>
  </si>
  <si>
    <t>ШТРАФЫ, САНКЦИИ, ВОЗМЕЩЕНИЕ УЩЕРБА</t>
  </si>
  <si>
    <t>101 02030 01 0000 110</t>
  </si>
  <si>
    <t>Иные межбюджетные трансферты</t>
  </si>
  <si>
    <t>Приложение 1 к решению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</si>
  <si>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</si>
  <si>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</si>
  <si>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</si>
  <si>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</si>
  <si>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</si>
  <si>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 xml:space="preserve">Земельный налог с организаций </t>
  </si>
  <si>
    <t>1 06 06040 00 0000 110</t>
  </si>
  <si>
    <t>Земельный налог с физических лиц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</si>
  <si>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</si>
  <si>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</si>
  <si>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Земельный налог с физических лиц, обладающих земельным участком, расположенным в границах сельских поселений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</si>
  <si>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</si>
  <si>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</si>
  <si>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</si>
  <si>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1 11 05035 10 0000 120</t>
  </si>
  <si>
    <t>1 11 09040 00 0000 120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</si>
  <si>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</si>
  <si>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</si>
  <si>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</si>
  <si>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</si>
  <si>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</si>
  <si>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</si>
  <si>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</si>
  <si>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</si>
  <si>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2020 год</t>
  </si>
  <si>
    <t>Наименование доходов</t>
  </si>
  <si>
    <t>Код бюджетной классификации  Российской Федерации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</si>
  <si>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</si>
  <si>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</si>
  <si>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</si>
  <si>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</si>
  <si>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</si>
  <si>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2021 год</t>
  </si>
  <si>
    <t>2 02 15001 10 0000 150</t>
  </si>
  <si>
    <t>2 02 29999 10 7039 150</t>
  </si>
  <si>
    <t>2 02 10000 00 0000 150</t>
  </si>
  <si>
    <t>2 02 20000 00 0000 150</t>
  </si>
  <si>
    <t>2 02 30000 00 0000 150</t>
  </si>
  <si>
    <t>2 02 35118 10 0000 150</t>
  </si>
  <si>
    <t>2 02 40000 00 0000 150</t>
  </si>
  <si>
    <t>2 02 40014 10 8049 150</t>
  </si>
  <si>
    <t>2 02 49999 10 8044 150</t>
  </si>
  <si>
    <r>
      <t xml:space="preserve">                                                                              от </t>
    </r>
    <r>
      <rPr>
        <u val="single"/>
        <sz val="12"/>
        <rFont val="Times New Roman"/>
        <family val="1"/>
      </rPr>
      <t>______________</t>
    </r>
    <r>
      <rPr>
        <sz val="12"/>
        <rFont val="Times New Roman"/>
        <family val="1"/>
      </rPr>
      <t xml:space="preserve"> № _____</t>
    </r>
  </si>
  <si>
    <t>Доходы бюджета муниципального образования Григорьевское                                                                                                      на 2020 год и на плановый период 2021 и 2022 годов</t>
  </si>
  <si>
    <t>2022 год</t>
  </si>
  <si>
    <t>101 02040 01 0000 110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</si>
  <si>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</si>
  <si>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</si>
  <si>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</si>
  <si>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</si>
  <si>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</si>
  <si>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</si>
  <si>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</si>
  <si>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1 06 06030 00 0000 110</t>
  </si>
  <si>
    <t>2 02 30024 10 6182 150</t>
  </si>
  <si>
    <t>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</si>
</sst>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1">
      <alignment horizontal="left" wrapText="1" indent="2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8" fontId="3" fillId="0" borderId="11" xfId="0" applyNumberFormat="1" applyFont="1" applyBorder="1" applyAlignment="1">
      <alignment horizontal="right" vertical="top" wrapText="1"/>
    </xf>
    <xf numFmtId="178" fontId="2" fillId="0" borderId="11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178" fontId="3" fillId="0" borderId="11" xfId="0" applyNumberFormat="1" applyFont="1" applyBorder="1" applyAlignment="1">
      <alignment horizontal="right" vertical="top"/>
    </xf>
    <xf numFmtId="178" fontId="2" fillId="0" borderId="11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" fontId="1" fillId="0" borderId="0" xfId="0" applyNumberFormat="1" applyFont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shrinkToFit="1"/>
    </xf>
    <xf numFmtId="0" fontId="1" fillId="0" borderId="0" xfId="0" applyFont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top" shrinkToFit="1"/>
    </xf>
    <xf numFmtId="0" fontId="1" fillId="0" borderId="12" xfId="0" applyFont="1" applyBorder="1" applyAlignment="1">
      <alignment horizontal="left" vertical="top"/>
    </xf>
    <xf numFmtId="178" fontId="2" fillId="0" borderId="12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33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left" vertical="top"/>
    </xf>
    <xf numFmtId="178" fontId="2" fillId="0" borderId="11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left" vertical="top" shrinkToFit="1"/>
    </xf>
    <xf numFmtId="0" fontId="5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" fillId="0" borderId="11" xfId="33" applyNumberFormat="1" applyFont="1" applyBorder="1" applyAlignment="1" applyProtection="1">
      <alignment horizontal="left" vertical="top" wrapText="1"/>
      <protection/>
    </xf>
    <xf numFmtId="178" fontId="1" fillId="0" borderId="0" xfId="0" applyNumberFormat="1" applyFont="1" applyAlignment="1">
      <alignment vertical="top" wrapText="1"/>
    </xf>
    <xf numFmtId="0" fontId="1" fillId="33" borderId="11" xfId="0" applyFont="1" applyFill="1" applyBorder="1" applyAlignment="1">
      <alignment horizontal="left" vertical="top" wrapText="1" shrinkToFit="1"/>
    </xf>
    <xf numFmtId="0" fontId="5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5" fillId="34" borderId="11" xfId="0" applyFont="1" applyFill="1" applyBorder="1" applyAlignment="1">
      <alignment horizontal="left" vertical="top" wrapText="1"/>
    </xf>
    <xf numFmtId="3" fontId="6" fillId="0" borderId="13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view="pageBreakPreview" zoomScale="90" zoomScaleSheetLayoutView="90" workbookViewId="0" topLeftCell="A1">
      <selection activeCell="B54" sqref="B54"/>
    </sheetView>
  </sheetViews>
  <sheetFormatPr defaultColWidth="9.00390625" defaultRowHeight="12.75"/>
  <cols>
    <col min="1" max="1" width="23.875" style="16" customWidth="1"/>
    <col min="2" max="2" width="71.125" style="16" customWidth="1"/>
    <col min="3" max="3" width="11.75390625" style="17" customWidth="1"/>
    <col min="4" max="4" width="11.375" style="7" customWidth="1"/>
    <col min="5" max="5" width="10.875" style="7" customWidth="1"/>
    <col min="6" max="16384" width="9.125" style="7" customWidth="1"/>
  </cols>
  <sheetData>
    <row r="1" spans="1:5" ht="15.75">
      <c r="A1" s="6"/>
      <c r="B1" s="45" t="s">
        <v>36</v>
      </c>
      <c r="C1" s="45"/>
      <c r="D1" s="45"/>
      <c r="E1" s="45"/>
    </row>
    <row r="2" spans="1:5" ht="15.75">
      <c r="A2" s="6"/>
      <c r="B2" s="45" t="s">
        <v>12</v>
      </c>
      <c r="C2" s="45"/>
      <c r="D2" s="45"/>
      <c r="E2" s="45"/>
    </row>
    <row r="3" spans="1:5" ht="15.75" customHeight="1">
      <c r="A3" s="6"/>
      <c r="B3" s="46" t="s">
        <v>79</v>
      </c>
      <c r="C3" s="46"/>
      <c r="D3" s="46"/>
      <c r="E3" s="46"/>
    </row>
    <row r="4" spans="1:3" ht="24.75" customHeight="1">
      <c r="A4" s="6"/>
      <c r="B4" s="6"/>
      <c r="C4" s="3"/>
    </row>
    <row r="5" spans="1:5" ht="38.25" customHeight="1">
      <c r="A5" s="47" t="s">
        <v>80</v>
      </c>
      <c r="B5" s="47"/>
      <c r="C5" s="47"/>
      <c r="D5" s="47"/>
      <c r="E5" s="47"/>
    </row>
    <row r="6" spans="1:5" ht="15.75">
      <c r="A6" s="6"/>
      <c r="B6" s="6"/>
      <c r="C6" s="44" t="s">
        <v>6</v>
      </c>
      <c r="D6" s="44"/>
      <c r="E6" s="44"/>
    </row>
    <row r="7" spans="1:5" ht="41.25" customHeight="1">
      <c r="A7" s="33" t="s">
        <v>63</v>
      </c>
      <c r="B7" s="41" t="s">
        <v>62</v>
      </c>
      <c r="C7" s="18" t="s">
        <v>61</v>
      </c>
      <c r="D7" s="18" t="s">
        <v>69</v>
      </c>
      <c r="E7" s="18" t="s">
        <v>81</v>
      </c>
    </row>
    <row r="8" spans="1:5" s="37" customFormat="1" ht="11.25">
      <c r="A8" s="35">
        <v>1</v>
      </c>
      <c r="B8" s="42">
        <v>2</v>
      </c>
      <c r="C8" s="36">
        <v>3</v>
      </c>
      <c r="D8" s="36">
        <v>4</v>
      </c>
      <c r="E8" s="36">
        <v>5</v>
      </c>
    </row>
    <row r="9" spans="1:8" ht="23.25" customHeight="1">
      <c r="A9" s="9" t="s">
        <v>0</v>
      </c>
      <c r="B9" s="8" t="s">
        <v>21</v>
      </c>
      <c r="C9" s="4">
        <f>C10+C15+C23+C26+C35</f>
        <v>5863.1</v>
      </c>
      <c r="D9" s="4">
        <f>D10+D15+D23+D26+D35</f>
        <v>6186.1</v>
      </c>
      <c r="E9" s="4">
        <f>E10+E15+E23+E26+E35</f>
        <v>6495.1</v>
      </c>
      <c r="F9" s="39">
        <f>C10+C15+C23</f>
        <v>5576</v>
      </c>
      <c r="G9" s="39">
        <f>D10+D15+D23</f>
        <v>5899</v>
      </c>
      <c r="H9" s="39">
        <f>E10+E15+E23</f>
        <v>6208</v>
      </c>
    </row>
    <row r="10" spans="1:8" ht="15.75">
      <c r="A10" s="9" t="s">
        <v>1</v>
      </c>
      <c r="B10" s="8" t="s">
        <v>10</v>
      </c>
      <c r="C10" s="4">
        <f>C11</f>
        <v>4002</v>
      </c>
      <c r="D10" s="4">
        <f>D11</f>
        <v>4270</v>
      </c>
      <c r="E10" s="4">
        <f>E11</f>
        <v>4565</v>
      </c>
      <c r="F10" s="39">
        <f>C26+C35</f>
        <v>287.1</v>
      </c>
      <c r="G10" s="39">
        <f>D26+D35</f>
        <v>287.1</v>
      </c>
      <c r="H10" s="39">
        <f>E26+E35</f>
        <v>287.1</v>
      </c>
    </row>
    <row r="11" spans="1:8" ht="15.75">
      <c r="A11" s="9" t="s">
        <v>2</v>
      </c>
      <c r="B11" s="8" t="s">
        <v>18</v>
      </c>
      <c r="C11" s="4">
        <f>C12+C13+C14</f>
        <v>4002</v>
      </c>
      <c r="D11" s="4">
        <f>D12+D13+D14</f>
        <v>4270</v>
      </c>
      <c r="E11" s="4">
        <f>E12+E13+E14</f>
        <v>4565</v>
      </c>
      <c r="F11" s="39">
        <f>F9+F10</f>
        <v>5863.1</v>
      </c>
      <c r="G11" s="39">
        <f>G9+G10</f>
        <v>6186.1</v>
      </c>
      <c r="H11" s="39">
        <f>H9+H10</f>
        <v>6495.1</v>
      </c>
    </row>
    <row r="12" spans="1:5" ht="57.75" customHeight="1">
      <c r="A12" s="20" t="s">
        <v>30</v>
      </c>
      <c r="B12" s="11" t="s">
        <v>31</v>
      </c>
      <c r="C12" s="21">
        <v>3996</v>
      </c>
      <c r="D12" s="21">
        <v>4263</v>
      </c>
      <c r="E12" s="21">
        <v>4556</v>
      </c>
    </row>
    <row r="13" spans="1:5" ht="32.25" customHeight="1">
      <c r="A13" s="22" t="s">
        <v>34</v>
      </c>
      <c r="B13" s="23" t="s">
        <v>48</v>
      </c>
      <c r="C13" s="21">
        <v>4</v>
      </c>
      <c r="D13" s="21">
        <v>5</v>
      </c>
      <c r="E13" s="21">
        <v>6</v>
      </c>
    </row>
    <row r="14" spans="1:5" ht="57" customHeight="1">
      <c r="A14" s="22" t="s">
        <v>82</v>
      </c>
      <c r="B14" s="23" t="s">
        <v>83</v>
      </c>
      <c r="C14" s="21">
        <v>2</v>
      </c>
      <c r="D14" s="21">
        <v>2</v>
      </c>
      <c r="E14" s="21">
        <v>3</v>
      </c>
    </row>
    <row r="15" spans="1:5" ht="15.75">
      <c r="A15" s="9" t="s">
        <v>3</v>
      </c>
      <c r="B15" s="8" t="s">
        <v>11</v>
      </c>
      <c r="C15" s="4">
        <f>C16+C18</f>
        <v>1559</v>
      </c>
      <c r="D15" s="4">
        <f>D16+D18</f>
        <v>1614</v>
      </c>
      <c r="E15" s="4">
        <f>E16+E18</f>
        <v>1626</v>
      </c>
    </row>
    <row r="16" spans="1:5" ht="15.75">
      <c r="A16" s="10" t="s">
        <v>4</v>
      </c>
      <c r="B16" s="12" t="s">
        <v>15</v>
      </c>
      <c r="C16" s="5">
        <f>C17</f>
        <v>135</v>
      </c>
      <c r="D16" s="5">
        <f>D17</f>
        <v>138</v>
      </c>
      <c r="E16" s="5">
        <f>E17</f>
        <v>142</v>
      </c>
    </row>
    <row r="17" spans="1:5" ht="25.5">
      <c r="A17" s="10" t="s">
        <v>19</v>
      </c>
      <c r="B17" s="12" t="s">
        <v>39</v>
      </c>
      <c r="C17" s="5">
        <v>135</v>
      </c>
      <c r="D17" s="5">
        <v>138</v>
      </c>
      <c r="E17" s="5">
        <v>142</v>
      </c>
    </row>
    <row r="18" spans="1:5" ht="15.75">
      <c r="A18" s="26" t="s">
        <v>5</v>
      </c>
      <c r="B18" s="26" t="s">
        <v>16</v>
      </c>
      <c r="C18" s="5">
        <f>C19+C21</f>
        <v>1424</v>
      </c>
      <c r="D18" s="5">
        <f>D19+D21</f>
        <v>1476</v>
      </c>
      <c r="E18" s="5">
        <f>E19+E21</f>
        <v>1484</v>
      </c>
    </row>
    <row r="19" spans="1:5" ht="15.75">
      <c r="A19" s="26" t="s">
        <v>90</v>
      </c>
      <c r="B19" s="26" t="s">
        <v>42</v>
      </c>
      <c r="C19" s="5">
        <f>C20</f>
        <v>816</v>
      </c>
      <c r="D19" s="5">
        <f>D20</f>
        <v>861</v>
      </c>
      <c r="E19" s="5">
        <f>E20</f>
        <v>863</v>
      </c>
    </row>
    <row r="20" spans="1:5" ht="26.25" customHeight="1">
      <c r="A20" s="26" t="s">
        <v>41</v>
      </c>
      <c r="B20" s="27" t="s">
        <v>40</v>
      </c>
      <c r="C20" s="30">
        <v>816</v>
      </c>
      <c r="D20" s="30">
        <v>861</v>
      </c>
      <c r="E20" s="30">
        <v>863</v>
      </c>
    </row>
    <row r="21" spans="1:5" ht="15.75">
      <c r="A21" s="26" t="s">
        <v>43</v>
      </c>
      <c r="B21" s="26" t="s">
        <v>44</v>
      </c>
      <c r="C21" s="5">
        <f>C22</f>
        <v>608</v>
      </c>
      <c r="D21" s="5">
        <f>D22</f>
        <v>615</v>
      </c>
      <c r="E21" s="5">
        <f>E22</f>
        <v>621</v>
      </c>
    </row>
    <row r="22" spans="1:5" ht="25.5" customHeight="1">
      <c r="A22" s="26" t="s">
        <v>45</v>
      </c>
      <c r="B22" s="27" t="s">
        <v>47</v>
      </c>
      <c r="C22" s="5">
        <v>608</v>
      </c>
      <c r="D22" s="5">
        <v>615</v>
      </c>
      <c r="E22" s="5">
        <v>621</v>
      </c>
    </row>
    <row r="23" spans="1:5" ht="15.75">
      <c r="A23" s="9" t="s">
        <v>20</v>
      </c>
      <c r="B23" s="8" t="s">
        <v>22</v>
      </c>
      <c r="C23" s="4">
        <f>C25</f>
        <v>15</v>
      </c>
      <c r="D23" s="4">
        <f>D25</f>
        <v>15</v>
      </c>
      <c r="E23" s="4">
        <f>E25</f>
        <v>17</v>
      </c>
    </row>
    <row r="24" spans="1:5" ht="27.75" customHeight="1">
      <c r="A24" s="12" t="s">
        <v>26</v>
      </c>
      <c r="B24" s="12" t="s">
        <v>27</v>
      </c>
      <c r="C24" s="5">
        <f>C25</f>
        <v>15</v>
      </c>
      <c r="D24" s="5">
        <f>D25</f>
        <v>15</v>
      </c>
      <c r="E24" s="5">
        <f>E25</f>
        <v>17</v>
      </c>
    </row>
    <row r="25" spans="1:5" ht="48.75" customHeight="1">
      <c r="A25" s="10" t="s">
        <v>89</v>
      </c>
      <c r="B25" s="23" t="s">
        <v>88</v>
      </c>
      <c r="C25" s="5">
        <v>15</v>
      </c>
      <c r="D25" s="5">
        <v>15</v>
      </c>
      <c r="E25" s="5">
        <v>17</v>
      </c>
    </row>
    <row r="26" spans="1:5" ht="25.5">
      <c r="A26" s="9" t="s">
        <v>7</v>
      </c>
      <c r="B26" s="8" t="s">
        <v>17</v>
      </c>
      <c r="C26" s="4">
        <f>C27+C32</f>
        <v>280.1</v>
      </c>
      <c r="D26" s="4">
        <f>D27+D32</f>
        <v>280.1</v>
      </c>
      <c r="E26" s="4">
        <f>E27+E32</f>
        <v>280.1</v>
      </c>
    </row>
    <row r="27" spans="1:5" ht="54" customHeight="1">
      <c r="A27" s="20" t="s">
        <v>8</v>
      </c>
      <c r="B27" s="7" t="s">
        <v>23</v>
      </c>
      <c r="C27" s="21">
        <f>C28+C30</f>
        <v>20.1</v>
      </c>
      <c r="D27" s="21">
        <f>D28+D30</f>
        <v>20.1</v>
      </c>
      <c r="E27" s="21">
        <f>E28+E30</f>
        <v>20.1</v>
      </c>
    </row>
    <row r="28" spans="1:5" ht="54" customHeight="1">
      <c r="A28" s="10" t="s">
        <v>65</v>
      </c>
      <c r="B28" s="28" t="s">
        <v>66</v>
      </c>
      <c r="C28" s="21">
        <f>C29</f>
        <v>0.1</v>
      </c>
      <c r="D28" s="21">
        <f>D29</f>
        <v>0.1</v>
      </c>
      <c r="E28" s="21">
        <f>E29</f>
        <v>0.1</v>
      </c>
    </row>
    <row r="29" spans="1:5" ht="54" customHeight="1">
      <c r="A29" s="12" t="s">
        <v>67</v>
      </c>
      <c r="B29" s="28" t="s">
        <v>68</v>
      </c>
      <c r="C29" s="21">
        <v>0.1</v>
      </c>
      <c r="D29" s="21">
        <v>0.1</v>
      </c>
      <c r="E29" s="21">
        <v>0.1</v>
      </c>
    </row>
    <row r="30" spans="1:5" ht="51">
      <c r="A30" s="10" t="s">
        <v>9</v>
      </c>
      <c r="B30" s="12" t="s">
        <v>24</v>
      </c>
      <c r="C30" s="5">
        <f>C31</f>
        <v>20</v>
      </c>
      <c r="D30" s="5">
        <f>D31</f>
        <v>20</v>
      </c>
      <c r="E30" s="5">
        <f>E31</f>
        <v>20</v>
      </c>
    </row>
    <row r="31" spans="1:5" ht="38.25">
      <c r="A31" s="20" t="s">
        <v>51</v>
      </c>
      <c r="B31" s="7" t="s">
        <v>46</v>
      </c>
      <c r="C31" s="21">
        <v>20</v>
      </c>
      <c r="D31" s="21">
        <v>20</v>
      </c>
      <c r="E31" s="21">
        <v>20</v>
      </c>
    </row>
    <row r="32" spans="1:5" ht="54.75" customHeight="1">
      <c r="A32" s="29" t="s">
        <v>53</v>
      </c>
      <c r="B32" s="38" t="s">
        <v>54</v>
      </c>
      <c r="C32" s="5">
        <f aca="true" t="shared" si="0" ref="C32:E33">C33</f>
        <v>260</v>
      </c>
      <c r="D32" s="5">
        <f t="shared" si="0"/>
        <v>260</v>
      </c>
      <c r="E32" s="5">
        <f t="shared" si="0"/>
        <v>260</v>
      </c>
    </row>
    <row r="33" spans="1:5" ht="51" customHeight="1">
      <c r="A33" s="29" t="s">
        <v>52</v>
      </c>
      <c r="B33" s="38" t="s">
        <v>55</v>
      </c>
      <c r="C33" s="5">
        <f t="shared" si="0"/>
        <v>260</v>
      </c>
      <c r="D33" s="5">
        <f t="shared" si="0"/>
        <v>260</v>
      </c>
      <c r="E33" s="5">
        <f t="shared" si="0"/>
        <v>260</v>
      </c>
    </row>
    <row r="34" spans="1:5" ht="51" customHeight="1">
      <c r="A34" s="29" t="s">
        <v>50</v>
      </c>
      <c r="B34" s="28" t="s">
        <v>49</v>
      </c>
      <c r="C34" s="5">
        <v>260</v>
      </c>
      <c r="D34" s="5">
        <v>260</v>
      </c>
      <c r="E34" s="5">
        <v>260</v>
      </c>
    </row>
    <row r="35" spans="1:5" ht="15.75">
      <c r="A35" s="9" t="s">
        <v>32</v>
      </c>
      <c r="B35" s="8" t="s">
        <v>33</v>
      </c>
      <c r="C35" s="4">
        <f aca="true" t="shared" si="1" ref="C35:E36">C36</f>
        <v>7</v>
      </c>
      <c r="D35" s="4">
        <f t="shared" si="1"/>
        <v>7</v>
      </c>
      <c r="E35" s="4">
        <f t="shared" si="1"/>
        <v>7</v>
      </c>
    </row>
    <row r="36" spans="1:5" ht="25.5" customHeight="1">
      <c r="A36" s="20" t="s">
        <v>84</v>
      </c>
      <c r="B36" s="7" t="s">
        <v>85</v>
      </c>
      <c r="C36" s="5">
        <f t="shared" si="1"/>
        <v>7</v>
      </c>
      <c r="D36" s="5">
        <f t="shared" si="1"/>
        <v>7</v>
      </c>
      <c r="E36" s="5">
        <f t="shared" si="1"/>
        <v>7</v>
      </c>
    </row>
    <row r="37" spans="1:5" ht="39.75" customHeight="1">
      <c r="A37" s="10" t="s">
        <v>86</v>
      </c>
      <c r="B37" s="28" t="s">
        <v>87</v>
      </c>
      <c r="C37" s="5">
        <v>7</v>
      </c>
      <c r="D37" s="5">
        <v>7</v>
      </c>
      <c r="E37" s="5">
        <v>7</v>
      </c>
    </row>
    <row r="38" spans="1:5" ht="15.75">
      <c r="A38" s="13" t="s">
        <v>28</v>
      </c>
      <c r="B38" s="8" t="s">
        <v>13</v>
      </c>
      <c r="C38" s="1">
        <f>C39</f>
        <v>4650.3</v>
      </c>
      <c r="D38" s="1">
        <f>D39</f>
        <v>3161.7000000000003</v>
      </c>
      <c r="E38" s="1">
        <f>E39</f>
        <v>2866.6000000000004</v>
      </c>
    </row>
    <row r="39" spans="1:5" ht="25.5">
      <c r="A39" s="13" t="s">
        <v>29</v>
      </c>
      <c r="B39" s="8" t="s">
        <v>25</v>
      </c>
      <c r="C39" s="1">
        <f>C40+C42+C44+C47</f>
        <v>4650.3</v>
      </c>
      <c r="D39" s="1">
        <f>D40+D42+D44+D47</f>
        <v>3161.7000000000003</v>
      </c>
      <c r="E39" s="1">
        <f>E40+E42+E44+E47</f>
        <v>2866.6000000000004</v>
      </c>
    </row>
    <row r="40" spans="1:5" ht="15.75">
      <c r="A40" s="32" t="s">
        <v>72</v>
      </c>
      <c r="B40" s="8" t="s">
        <v>57</v>
      </c>
      <c r="C40" s="1">
        <f>C41</f>
        <v>2682</v>
      </c>
      <c r="D40" s="1">
        <f>D41</f>
        <v>2359</v>
      </c>
      <c r="E40" s="1">
        <f>E41</f>
        <v>2050</v>
      </c>
    </row>
    <row r="41" spans="1:5" ht="18.75" customHeight="1">
      <c r="A41" s="25" t="s">
        <v>70</v>
      </c>
      <c r="B41" s="25" t="s">
        <v>37</v>
      </c>
      <c r="C41" s="2">
        <v>2682</v>
      </c>
      <c r="D41" s="2">
        <v>2359</v>
      </c>
      <c r="E41" s="2">
        <v>2050</v>
      </c>
    </row>
    <row r="42" spans="1:5" ht="25.5">
      <c r="A42" s="13" t="s">
        <v>73</v>
      </c>
      <c r="B42" s="43" t="s">
        <v>58</v>
      </c>
      <c r="C42" s="1">
        <f>SUM(C43:C43)</f>
        <v>545.8</v>
      </c>
      <c r="D42" s="1">
        <f>SUM(D43:D43)</f>
        <v>545.8</v>
      </c>
      <c r="E42" s="1">
        <f>SUM(E43:E43)</f>
        <v>545.8</v>
      </c>
    </row>
    <row r="43" spans="1:5" s="14" customFormat="1" ht="54" customHeight="1">
      <c r="A43" s="19" t="s">
        <v>71</v>
      </c>
      <c r="B43" s="25" t="s">
        <v>60</v>
      </c>
      <c r="C43" s="2">
        <v>545.8</v>
      </c>
      <c r="D43" s="2">
        <v>545.8</v>
      </c>
      <c r="E43" s="2">
        <v>545.8</v>
      </c>
    </row>
    <row r="44" spans="1:5" s="24" customFormat="1" ht="15.75">
      <c r="A44" s="13" t="s">
        <v>74</v>
      </c>
      <c r="B44" s="8" t="s">
        <v>59</v>
      </c>
      <c r="C44" s="1">
        <f>SUM(C45:C46)</f>
        <v>252.39999999999998</v>
      </c>
      <c r="D44" s="1">
        <f>SUM(D45:D46)</f>
        <v>256.9</v>
      </c>
      <c r="E44" s="1">
        <f>SUM(E45:E46)</f>
        <v>270.8</v>
      </c>
    </row>
    <row r="45" spans="1:5" ht="25.5">
      <c r="A45" s="19" t="s">
        <v>75</v>
      </c>
      <c r="B45" s="25" t="s">
        <v>38</v>
      </c>
      <c r="C45" s="2">
        <v>199.1</v>
      </c>
      <c r="D45" s="2">
        <v>203.6</v>
      </c>
      <c r="E45" s="2">
        <v>217.5</v>
      </c>
    </row>
    <row r="46" spans="1:5" ht="55.5" customHeight="1">
      <c r="A46" s="19" t="s">
        <v>91</v>
      </c>
      <c r="B46" s="25" t="s">
        <v>92</v>
      </c>
      <c r="C46" s="2">
        <v>53.3</v>
      </c>
      <c r="D46" s="2">
        <v>53.3</v>
      </c>
      <c r="E46" s="2">
        <v>53.3</v>
      </c>
    </row>
    <row r="47" spans="1:5" ht="15.75">
      <c r="A47" s="32" t="s">
        <v>76</v>
      </c>
      <c r="B47" s="8" t="s">
        <v>35</v>
      </c>
      <c r="C47" s="1">
        <f>SUM(C48:C49)</f>
        <v>1170.1</v>
      </c>
      <c r="D47" s="1">
        <f>SUM(D48:D49)</f>
        <v>0</v>
      </c>
      <c r="E47" s="1">
        <f>SUM(E48:E49)</f>
        <v>0</v>
      </c>
    </row>
    <row r="48" spans="1:5" ht="64.5" customHeight="1">
      <c r="A48" s="19" t="s">
        <v>77</v>
      </c>
      <c r="B48" s="31" t="s">
        <v>56</v>
      </c>
      <c r="C48" s="2">
        <v>854.1</v>
      </c>
      <c r="D48" s="2">
        <v>0</v>
      </c>
      <c r="E48" s="2">
        <v>0</v>
      </c>
    </row>
    <row r="49" spans="1:5" ht="25.5">
      <c r="A49" s="34" t="s">
        <v>78</v>
      </c>
      <c r="B49" s="40" t="s">
        <v>64</v>
      </c>
      <c r="C49" s="2">
        <v>316</v>
      </c>
      <c r="D49" s="2">
        <v>0</v>
      </c>
      <c r="E49" s="2">
        <v>0</v>
      </c>
    </row>
    <row r="50" spans="1:5" ht="15.75">
      <c r="A50" s="12"/>
      <c r="B50" s="15" t="s">
        <v>14</v>
      </c>
      <c r="C50" s="1">
        <f>C9+C38</f>
        <v>10513.400000000001</v>
      </c>
      <c r="D50" s="1">
        <f>D9+D38</f>
        <v>9347.800000000001</v>
      </c>
      <c r="E50" s="1">
        <f>E9+E38</f>
        <v>9361.7</v>
      </c>
    </row>
  </sheetData>
  <sheetProtection/>
  <mergeCells count="5">
    <mergeCell ref="C6:E6"/>
    <mergeCell ref="B1:E1"/>
    <mergeCell ref="B2:E2"/>
    <mergeCell ref="B3:E3"/>
    <mergeCell ref="A5:E5"/>
  </mergeCells>
  <printOptions horizontalCentered="1"/>
  <pageMargins left="0.984251968503937" right="0.43" top="0.59" bottom="0.7874015748031497" header="0.5118110236220472" footer="0.2755905511811024"/>
  <pageSetup fitToHeight="6" fitToWidth="1" horizontalDpi="600" verticalDpi="600" orientation="portrait" paperSize="9" scale="69" r:id="rId1"/>
  <headerFooter differentFirst="1">
    <oddHeader>&amp;C &amp;P</oddHeader>
  </headerFooter>
  <rowBreaks count="1" manualBreakCount="1">
    <brk id="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Helen</cp:lastModifiedBy>
  <cp:lastPrinted>2018-10-30T12:10:26Z</cp:lastPrinted>
  <dcterms:created xsi:type="dcterms:W3CDTF">2005-02-03T10:42:27Z</dcterms:created>
  <dcterms:modified xsi:type="dcterms:W3CDTF">2019-11-19T06:12:35Z</dcterms:modified>
  <cp:category/>
  <cp:version/>
  <cp:contentType/>
  <cp:contentStatus/>
</cp:coreProperties>
</file>