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Реестр_бонусы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" i="4"/>
  <c r="L14"/>
  <c r="K14"/>
  <c r="J14"/>
  <c r="I14"/>
  <c r="H14"/>
  <c r="N15"/>
  <c r="L15"/>
  <c r="K15"/>
  <c r="J15"/>
  <c r="I15"/>
  <c r="H15"/>
  <c r="E10" l="1"/>
  <c r="O12"/>
  <c r="N12"/>
  <c r="N11" s="1"/>
  <c r="N10" s="1"/>
  <c r="L12"/>
  <c r="K12"/>
  <c r="K11" s="1"/>
  <c r="K10" s="1"/>
  <c r="J12"/>
  <c r="I12"/>
  <c r="I11" s="1"/>
  <c r="I10" s="1"/>
  <c r="H12"/>
  <c r="L11"/>
  <c r="L10" s="1"/>
  <c r="J11"/>
  <c r="H11"/>
  <c r="H10" s="1"/>
  <c r="R12"/>
  <c r="R11" s="1"/>
  <c r="R10" s="1"/>
  <c r="AD12"/>
  <c r="AC12"/>
  <c r="AC11" s="1"/>
  <c r="AC10" s="1"/>
  <c r="AB12"/>
  <c r="AD11"/>
  <c r="AD10" s="1"/>
  <c r="AB11"/>
  <c r="AB10" s="1"/>
  <c r="AA12"/>
  <c r="Z12"/>
  <c r="Y12"/>
  <c r="X12"/>
  <c r="W12"/>
  <c r="V12"/>
  <c r="AA11"/>
  <c r="AA10" s="1"/>
  <c r="Z11"/>
  <c r="Z10" s="1"/>
  <c r="Y11"/>
  <c r="Y10" s="1"/>
  <c r="X11"/>
  <c r="X10" s="1"/>
  <c r="W11"/>
  <c r="V11"/>
  <c r="V10" s="1"/>
  <c r="U12"/>
  <c r="U11" s="1"/>
  <c r="U10" s="1"/>
  <c r="AG10"/>
  <c r="AF10"/>
  <c r="W10"/>
  <c r="T10"/>
  <c r="S10"/>
  <c r="Q10"/>
  <c r="P10"/>
  <c r="M10"/>
  <c r="J10"/>
  <c r="G10"/>
  <c r="F10" l="1"/>
  <c r="AE10"/>
</calcChain>
</file>

<file path=xl/sharedStrings.xml><?xml version="1.0" encoding="utf-8"?>
<sst xmlns="http://schemas.openxmlformats.org/spreadsheetml/2006/main" count="84" uniqueCount="51">
  <si>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</si>
  <si>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</si>
  <si>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</si>
  <si>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</si>
  <si>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</si>
  <si>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</si>
  <si>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</si>
  <si>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</si>
  <si>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</si>
  <si>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</si>
  <si>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</si>
  <si>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</si>
  <si>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</si>
  <si>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</si>
  <si>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</si>
  <si>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</si>
  <si>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</si>
  <si>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строительный контроль</t>
  </si>
  <si>
    <t>разработка проектной документации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</si>
  <si>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</si>
  <si>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</si>
  <si>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</si>
  <si>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</si>
  <si>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</si>
  <si>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</si>
  <si>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</si>
  <si>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</si>
  <si>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</si>
  <si>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</si>
  <si>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X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</si>
  <si>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</si>
  <si>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</si>
  <si>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</si>
  <si>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</si>
  <si>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</si>
  <si>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</si>
  <si>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</si>
  <si>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</si>
  <si>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2020-2022</t>
  </si>
  <si>
    <t xml:space="preserve"> Орловская, 24</t>
  </si>
  <si>
    <t>Заводской пер, 8</t>
  </si>
  <si>
    <t>Итого по муниципальному образованию город Гусь-Хрустальный Владимирской области</t>
  </si>
  <si>
    <t>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город Гусь-Хрустальный Владимирской области на период 2020-2022 годы за счет средств регионального оператора</t>
  </si>
  <si>
    <t>ремонт сетей ХВС</t>
  </si>
  <si>
    <t>* Сведения о многоквартирных домах, ,включенных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город Гусь-Хрустальный Владимирской оюласти на период 2020-2022 годы за счет средств регионального оператора определены таблицей №1 к краткосрочному плану.</t>
  </si>
  <si>
    <t>** Прогноз реализации краткосрочного плана реализаци региональной прогарммы капитального ремонта общего имущества в многоквартирных домах на территории муниципального образования город Гусь-Хрустальный Владимирской области на период 2020-2022 годы за счет средств регионального оператора пределены таблицей №2 к краткосрочному плану.</t>
  </si>
  <si>
    <t xml:space="preserve">Многоквартирные дома, при ремонте которых подрядными организациями не устранены недостатки в установленные договорами сроки своими силами               
</t>
  </si>
  <si>
    <t>Ломоносова, 24а</t>
  </si>
  <si>
    <t>2026-2028</t>
  </si>
  <si>
    <t>_</t>
  </si>
  <si>
    <r>
      <t xml:space="preserve">Приложение   №2                                                                                                                                   к постановлению главы муниципального образования город Гусь-Хрустальный Владимирской области                                                                      от  </t>
    </r>
    <r>
      <rPr>
        <u/>
        <sz val="12"/>
        <color theme="1"/>
        <rFont val="Times New Roman"/>
        <family val="1"/>
        <charset val="204"/>
      </rPr>
      <t>_______________</t>
    </r>
    <r>
      <rPr>
        <sz val="12"/>
        <color theme="1"/>
        <rFont val="Times New Roman"/>
        <family val="1"/>
        <charset val="204"/>
      </rPr>
      <t xml:space="preserve">     № </t>
    </r>
    <r>
      <rPr>
        <u/>
        <sz val="12"/>
        <color theme="1"/>
        <rFont val="Times New Roman"/>
        <family val="1"/>
        <charset val="204"/>
      </rPr>
      <t xml:space="preserve">   ______</t>
    </r>
  </si>
</sst>
</file>

<file path=xl/styles.xml><?xml version="1.0" encoding="utf-8"?>
<styleSheet xmlns="http://schemas.openxmlformats.org/spreadsheetml/2006/main">
  <numFmts count="1">
    <numFmt numFmtId="164" formatCode="###\ ###\ ###\ ##0.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12" fillId="0" borderId="0" xfId="0" applyFont="1"/>
    <xf numFmtId="2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left" vertical="center"/>
    </xf>
    <xf numFmtId="4" fontId="15" fillId="0" borderId="5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6" xfId="3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2" fontId="7" fillId="0" borderId="1" xfId="5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10" fillId="0" borderId="6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2" xfId="5" applyNumberFormat="1" applyFont="1" applyBorder="1" applyAlignment="1">
      <alignment horizontal="center" vertical="center" textRotation="90" wrapText="1"/>
    </xf>
    <xf numFmtId="2" fontId="7" fillId="0" borderId="4" xfId="5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11" xfId="5"/>
    <cellStyle name="Обычный 2" xfId="1"/>
    <cellStyle name="Обычный 2 8" xfId="4"/>
    <cellStyle name="Обычный 4 2 2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B7" zoomScale="50" zoomScaleNormal="50" workbookViewId="0">
      <selection activeCell="G25" sqref="G25"/>
    </sheetView>
  </sheetViews>
  <sheetFormatPr defaultRowHeight="15"/>
  <cols>
    <col min="1" max="1" width="0" hidden="1" customWidth="1"/>
    <col min="2" max="2" width="5.85546875" customWidth="1"/>
    <col min="3" max="3" width="21.5703125" customWidth="1"/>
    <col min="4" max="4" width="14.85546875" customWidth="1"/>
    <col min="5" max="5" width="10" customWidth="1"/>
    <col min="6" max="6" width="16" customWidth="1"/>
    <col min="7" max="7" width="6.5703125" customWidth="1"/>
    <col min="8" max="8" width="6.85546875" customWidth="1"/>
    <col min="9" max="9" width="6.7109375" customWidth="1"/>
    <col min="10" max="11" width="7.140625" customWidth="1"/>
    <col min="12" max="12" width="6.140625" customWidth="1"/>
    <col min="13" max="13" width="4.28515625" customWidth="1"/>
    <col min="14" max="14" width="7.28515625" customWidth="1"/>
    <col min="15" max="15" width="11.42578125" customWidth="1"/>
    <col min="16" max="16" width="16.42578125" customWidth="1"/>
    <col min="17" max="17" width="7.140625" customWidth="1"/>
    <col min="18" max="18" width="6.28515625" customWidth="1"/>
    <col min="19" max="19" width="9.28515625" customWidth="1"/>
    <col min="20" max="20" width="16.7109375" customWidth="1"/>
    <col min="21" max="21" width="6.42578125" customWidth="1"/>
    <col min="22" max="22" width="6.140625" customWidth="1"/>
    <col min="23" max="23" width="7.42578125" customWidth="1"/>
    <col min="24" max="24" width="7.28515625" customWidth="1"/>
    <col min="25" max="25" width="6.85546875" customWidth="1"/>
    <col min="26" max="26" width="7.7109375" customWidth="1"/>
    <col min="27" max="28" width="6.140625" customWidth="1"/>
    <col min="29" max="29" width="7" customWidth="1"/>
    <col min="30" max="30" width="6.85546875" customWidth="1"/>
    <col min="31" max="31" width="13" customWidth="1"/>
    <col min="32" max="32" width="14.28515625" customWidth="1"/>
    <col min="33" max="33" width="6.85546875" customWidth="1"/>
    <col min="34" max="34" width="7.42578125" customWidth="1"/>
    <col min="35" max="35" width="7.5703125" customWidth="1"/>
    <col min="36" max="36" width="7.7109375" customWidth="1"/>
  </cols>
  <sheetData>
    <row r="1" spans="1:36" ht="73.5" customHeight="1">
      <c r="AE1" s="46" t="s">
        <v>50</v>
      </c>
      <c r="AF1" s="47"/>
      <c r="AG1" s="47"/>
      <c r="AH1" s="47"/>
      <c r="AI1" s="47"/>
      <c r="AJ1" s="47"/>
    </row>
    <row r="2" spans="1:36" ht="56.25" customHeight="1">
      <c r="D2" s="48" t="s">
        <v>42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6" hidden="1"/>
    <row r="4" spans="1:36" s="1" customFormat="1" ht="19.5" customHeight="1">
      <c r="B4" s="37" t="s">
        <v>0</v>
      </c>
      <c r="C4" s="37" t="s">
        <v>1</v>
      </c>
      <c r="D4" s="37" t="s">
        <v>30</v>
      </c>
      <c r="E4" s="38" t="s">
        <v>31</v>
      </c>
      <c r="F4" s="41" t="s">
        <v>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1" t="s">
        <v>3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 t="s">
        <v>4</v>
      </c>
      <c r="AI4" s="32" t="s">
        <v>5</v>
      </c>
      <c r="AJ4" s="32" t="s">
        <v>6</v>
      </c>
    </row>
    <row r="5" spans="1:36" s="1" customFormat="1" ht="71.25" customHeight="1">
      <c r="B5" s="37"/>
      <c r="C5" s="37"/>
      <c r="D5" s="37"/>
      <c r="E5" s="39"/>
      <c r="F5" s="42"/>
      <c r="G5" s="37" t="s">
        <v>7</v>
      </c>
      <c r="H5" s="37"/>
      <c r="I5" s="37"/>
      <c r="J5" s="37"/>
      <c r="K5" s="37"/>
      <c r="L5" s="37"/>
      <c r="M5" s="49" t="s">
        <v>8</v>
      </c>
      <c r="N5" s="50"/>
      <c r="O5" s="49" t="s">
        <v>9</v>
      </c>
      <c r="P5" s="50"/>
      <c r="Q5" s="49" t="s">
        <v>10</v>
      </c>
      <c r="R5" s="50"/>
      <c r="S5" s="49" t="s">
        <v>11</v>
      </c>
      <c r="T5" s="50"/>
      <c r="U5" s="49" t="s">
        <v>12</v>
      </c>
      <c r="V5" s="50"/>
      <c r="W5" s="44" t="s">
        <v>13</v>
      </c>
      <c r="X5" s="44" t="s">
        <v>32</v>
      </c>
      <c r="Y5" s="44" t="s">
        <v>14</v>
      </c>
      <c r="Z5" s="44" t="s">
        <v>15</v>
      </c>
      <c r="AA5" s="44" t="s">
        <v>16</v>
      </c>
      <c r="AB5" s="44" t="s">
        <v>33</v>
      </c>
      <c r="AC5" s="44" t="s">
        <v>34</v>
      </c>
      <c r="AD5" s="44" t="s">
        <v>35</v>
      </c>
      <c r="AE5" s="53" t="s">
        <v>17</v>
      </c>
      <c r="AF5" s="53" t="s">
        <v>18</v>
      </c>
      <c r="AG5" s="53" t="s">
        <v>36</v>
      </c>
      <c r="AH5" s="33"/>
      <c r="AI5" s="33"/>
      <c r="AJ5" s="33"/>
    </row>
    <row r="6" spans="1:36" s="1" customFormat="1" ht="390.75" customHeight="1">
      <c r="B6" s="37"/>
      <c r="C6" s="37"/>
      <c r="D6" s="37"/>
      <c r="E6" s="40"/>
      <c r="F6" s="43"/>
      <c r="G6" s="3" t="s">
        <v>43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51"/>
      <c r="N6" s="52"/>
      <c r="O6" s="51"/>
      <c r="P6" s="52"/>
      <c r="Q6" s="51"/>
      <c r="R6" s="52"/>
      <c r="S6" s="51"/>
      <c r="T6" s="52"/>
      <c r="U6" s="51"/>
      <c r="V6" s="52"/>
      <c r="W6" s="45"/>
      <c r="X6" s="45"/>
      <c r="Y6" s="45"/>
      <c r="Z6" s="45"/>
      <c r="AA6" s="45"/>
      <c r="AB6" s="45"/>
      <c r="AC6" s="45"/>
      <c r="AD6" s="45"/>
      <c r="AE6" s="54"/>
      <c r="AF6" s="54"/>
      <c r="AG6" s="54"/>
      <c r="AH6" s="33"/>
      <c r="AI6" s="33"/>
      <c r="AJ6" s="33"/>
    </row>
    <row r="7" spans="1:36" s="1" customFormat="1" ht="48" customHeight="1">
      <c r="B7" s="37"/>
      <c r="C7" s="37"/>
      <c r="D7" s="37"/>
      <c r="E7" s="4" t="s">
        <v>37</v>
      </c>
      <c r="F7" s="5" t="s">
        <v>24</v>
      </c>
      <c r="G7" s="4" t="s">
        <v>24</v>
      </c>
      <c r="H7" s="4" t="s">
        <v>24</v>
      </c>
      <c r="I7" s="4" t="s">
        <v>24</v>
      </c>
      <c r="J7" s="4" t="s">
        <v>24</v>
      </c>
      <c r="K7" s="4" t="s">
        <v>24</v>
      </c>
      <c r="L7" s="4" t="s">
        <v>24</v>
      </c>
      <c r="M7" s="4" t="s">
        <v>25</v>
      </c>
      <c r="N7" s="4" t="s">
        <v>24</v>
      </c>
      <c r="O7" s="4" t="s">
        <v>26</v>
      </c>
      <c r="P7" s="4" t="s">
        <v>24</v>
      </c>
      <c r="Q7" s="4" t="s">
        <v>26</v>
      </c>
      <c r="R7" s="4" t="s">
        <v>24</v>
      </c>
      <c r="S7" s="4" t="s">
        <v>26</v>
      </c>
      <c r="T7" s="4" t="s">
        <v>24</v>
      </c>
      <c r="U7" s="4" t="s">
        <v>27</v>
      </c>
      <c r="V7" s="4" t="s">
        <v>24</v>
      </c>
      <c r="W7" s="4" t="s">
        <v>24</v>
      </c>
      <c r="X7" s="4" t="s">
        <v>24</v>
      </c>
      <c r="Y7" s="4" t="s">
        <v>24</v>
      </c>
      <c r="Z7" s="4" t="s">
        <v>24</v>
      </c>
      <c r="AA7" s="4" t="s">
        <v>24</v>
      </c>
      <c r="AB7" s="4" t="s">
        <v>24</v>
      </c>
      <c r="AC7" s="4" t="s">
        <v>24</v>
      </c>
      <c r="AD7" s="4" t="s">
        <v>24</v>
      </c>
      <c r="AE7" s="4" t="s">
        <v>24</v>
      </c>
      <c r="AF7" s="4" t="s">
        <v>24</v>
      </c>
      <c r="AG7" s="4" t="s">
        <v>24</v>
      </c>
      <c r="AH7" s="34"/>
      <c r="AI7" s="34"/>
      <c r="AJ7" s="34"/>
    </row>
    <row r="8" spans="1:36" s="1" customFormat="1" ht="27" customHeight="1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6">
        <v>33</v>
      </c>
      <c r="AI8" s="6">
        <v>34</v>
      </c>
      <c r="AJ8" s="6">
        <v>35</v>
      </c>
    </row>
    <row r="9" spans="1:36" s="1" customFormat="1" ht="28.5" customHeight="1">
      <c r="B9" s="36" t="s">
        <v>28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2" customFormat="1" ht="114.75" customHeight="1">
      <c r="B10" s="29" t="s">
        <v>41</v>
      </c>
      <c r="C10" s="55"/>
      <c r="D10" s="56" t="s">
        <v>29</v>
      </c>
      <c r="E10" s="57">
        <f>AVERAGE(E11:E12)</f>
        <v>102.06</v>
      </c>
      <c r="F10" s="58">
        <f t="shared" ref="F10:AG10" si="0">SUM(F11:F12)</f>
        <v>3273930.56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6">
        <f t="shared" si="0"/>
        <v>0</v>
      </c>
      <c r="N10" s="58">
        <f t="shared" si="0"/>
        <v>0</v>
      </c>
      <c r="O10" s="58">
        <v>380</v>
      </c>
      <c r="P10" s="58">
        <f t="shared" si="0"/>
        <v>1708374.3842364531</v>
      </c>
      <c r="Q10" s="58">
        <f t="shared" si="0"/>
        <v>0</v>
      </c>
      <c r="R10" s="58">
        <f t="shared" si="0"/>
        <v>0</v>
      </c>
      <c r="S10" s="58">
        <f t="shared" si="0"/>
        <v>429.61</v>
      </c>
      <c r="T10" s="58">
        <f t="shared" si="0"/>
        <v>1408131.9901477832</v>
      </c>
      <c r="U10" s="58">
        <f t="shared" si="0"/>
        <v>0</v>
      </c>
      <c r="V10" s="58">
        <f t="shared" si="0"/>
        <v>0</v>
      </c>
      <c r="W10" s="58">
        <f t="shared" si="0"/>
        <v>0</v>
      </c>
      <c r="X10" s="58">
        <f t="shared" si="0"/>
        <v>0</v>
      </c>
      <c r="Y10" s="58">
        <f t="shared" si="0"/>
        <v>0</v>
      </c>
      <c r="Z10" s="58">
        <f t="shared" si="0"/>
        <v>0</v>
      </c>
      <c r="AA10" s="58">
        <f t="shared" si="0"/>
        <v>0</v>
      </c>
      <c r="AB10" s="58">
        <f t="shared" si="0"/>
        <v>0</v>
      </c>
      <c r="AC10" s="58">
        <f t="shared" si="0"/>
        <v>0</v>
      </c>
      <c r="AD10" s="58">
        <f t="shared" si="0"/>
        <v>0</v>
      </c>
      <c r="AE10" s="58">
        <f t="shared" si="0"/>
        <v>46747.6</v>
      </c>
      <c r="AF10" s="58">
        <f t="shared" si="0"/>
        <v>110676.59</v>
      </c>
      <c r="AG10" s="58">
        <f t="shared" si="0"/>
        <v>0</v>
      </c>
      <c r="AH10" s="56" t="s">
        <v>29</v>
      </c>
      <c r="AI10" s="56" t="s">
        <v>29</v>
      </c>
      <c r="AJ10" s="56" t="s">
        <v>29</v>
      </c>
    </row>
    <row r="11" spans="1:36" s="2" customFormat="1" ht="26.25">
      <c r="A11" s="2">
        <v>1</v>
      </c>
      <c r="B11" s="9">
        <v>1</v>
      </c>
      <c r="C11" s="10" t="s">
        <v>39</v>
      </c>
      <c r="D11" s="59" t="s">
        <v>38</v>
      </c>
      <c r="E11" s="60">
        <v>103.85</v>
      </c>
      <c r="F11" s="61">
        <v>1784676.59</v>
      </c>
      <c r="G11" s="61">
        <v>0</v>
      </c>
      <c r="H11" s="61">
        <f t="shared" ref="H11:L11" si="1">SUM(H12:H16)</f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59">
        <v>0</v>
      </c>
      <c r="N11" s="61">
        <f t="shared" ref="N11" si="2">SUM(N12:N16)</f>
        <v>0</v>
      </c>
      <c r="O11" s="61">
        <v>380</v>
      </c>
      <c r="P11" s="62">
        <v>1708374.3842364531</v>
      </c>
      <c r="Q11" s="61">
        <v>0</v>
      </c>
      <c r="R11" s="61">
        <f t="shared" ref="R11" si="3">SUM(R12:R16)</f>
        <v>0</v>
      </c>
      <c r="S11" s="61">
        <v>0</v>
      </c>
      <c r="T11" s="62">
        <v>0</v>
      </c>
      <c r="U11" s="61">
        <f t="shared" ref="U11:AD11" si="4">SUM(U12:U16)</f>
        <v>0</v>
      </c>
      <c r="V11" s="61">
        <f t="shared" si="4"/>
        <v>0</v>
      </c>
      <c r="W11" s="61">
        <f t="shared" si="4"/>
        <v>0</v>
      </c>
      <c r="X11" s="61">
        <f t="shared" si="4"/>
        <v>0</v>
      </c>
      <c r="Y11" s="61">
        <f t="shared" si="4"/>
        <v>0</v>
      </c>
      <c r="Z11" s="61">
        <f t="shared" si="4"/>
        <v>0</v>
      </c>
      <c r="AA11" s="61">
        <f t="shared" si="4"/>
        <v>0</v>
      </c>
      <c r="AB11" s="61">
        <f t="shared" si="4"/>
        <v>0</v>
      </c>
      <c r="AC11" s="61">
        <f t="shared" si="4"/>
        <v>0</v>
      </c>
      <c r="AD11" s="61">
        <f t="shared" si="4"/>
        <v>0</v>
      </c>
      <c r="AE11" s="61">
        <v>25625.62</v>
      </c>
      <c r="AF11" s="61">
        <v>50676.59</v>
      </c>
      <c r="AG11" s="61">
        <v>0</v>
      </c>
      <c r="AH11" s="59">
        <v>2020</v>
      </c>
      <c r="AI11" s="59">
        <v>2020</v>
      </c>
      <c r="AJ11" s="59">
        <v>2020</v>
      </c>
    </row>
    <row r="12" spans="1:36" s="2" customFormat="1" ht="26.25">
      <c r="A12" s="2">
        <v>1</v>
      </c>
      <c r="B12" s="9">
        <v>2</v>
      </c>
      <c r="C12" s="10" t="s">
        <v>40</v>
      </c>
      <c r="D12" s="59" t="s">
        <v>38</v>
      </c>
      <c r="E12" s="60">
        <v>100.27</v>
      </c>
      <c r="F12" s="61">
        <v>1489253.97</v>
      </c>
      <c r="G12" s="61">
        <v>0</v>
      </c>
      <c r="H12" s="61">
        <f>SUM(H16:H17)</f>
        <v>0</v>
      </c>
      <c r="I12" s="61">
        <f>SUM(I16:I17)</f>
        <v>0</v>
      </c>
      <c r="J12" s="61">
        <f>SUM(J16:J17)</f>
        <v>0</v>
      </c>
      <c r="K12" s="61">
        <f>SUM(K16:K17)</f>
        <v>0</v>
      </c>
      <c r="L12" s="61">
        <f>SUM(L16:L17)</f>
        <v>0</v>
      </c>
      <c r="M12" s="59">
        <v>0</v>
      </c>
      <c r="N12" s="61">
        <f>SUM(N16:N17)</f>
        <v>0</v>
      </c>
      <c r="O12" s="61">
        <f>SUM(O16:O17)</f>
        <v>0</v>
      </c>
      <c r="P12" s="62">
        <v>0</v>
      </c>
      <c r="Q12" s="61">
        <v>0</v>
      </c>
      <c r="R12" s="61">
        <f t="shared" ref="R12" si="5">SUM(R16:R17)</f>
        <v>0</v>
      </c>
      <c r="S12" s="61">
        <v>429.61</v>
      </c>
      <c r="T12" s="62">
        <v>1408131.9901477832</v>
      </c>
      <c r="U12" s="61">
        <f t="shared" ref="U12:AD12" si="6">SUM(U16:U17)</f>
        <v>0</v>
      </c>
      <c r="V12" s="61">
        <f t="shared" si="6"/>
        <v>0</v>
      </c>
      <c r="W12" s="61">
        <f t="shared" si="6"/>
        <v>0</v>
      </c>
      <c r="X12" s="61">
        <f t="shared" si="6"/>
        <v>0</v>
      </c>
      <c r="Y12" s="61">
        <f t="shared" si="6"/>
        <v>0</v>
      </c>
      <c r="Z12" s="61">
        <f t="shared" si="6"/>
        <v>0</v>
      </c>
      <c r="AA12" s="61">
        <f t="shared" si="6"/>
        <v>0</v>
      </c>
      <c r="AB12" s="61">
        <f t="shared" si="6"/>
        <v>0</v>
      </c>
      <c r="AC12" s="61">
        <f t="shared" si="6"/>
        <v>0</v>
      </c>
      <c r="AD12" s="61">
        <f t="shared" si="6"/>
        <v>0</v>
      </c>
      <c r="AE12" s="61">
        <v>21121.98</v>
      </c>
      <c r="AF12" s="61">
        <v>60000</v>
      </c>
      <c r="AG12" s="61">
        <v>0</v>
      </c>
      <c r="AH12" s="59">
        <v>2020</v>
      </c>
      <c r="AI12" s="59">
        <v>2020</v>
      </c>
      <c r="AJ12" s="59">
        <v>2020</v>
      </c>
    </row>
    <row r="13" spans="1:36" s="2" customFormat="1" ht="26.25">
      <c r="B13" s="35" t="s">
        <v>46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</row>
    <row r="14" spans="1:36" s="2" customFormat="1" ht="122.25" customHeight="1">
      <c r="B14" s="29" t="s">
        <v>41</v>
      </c>
      <c r="C14" s="30"/>
      <c r="D14" s="16" t="s">
        <v>29</v>
      </c>
      <c r="E14" s="17">
        <v>93.41</v>
      </c>
      <c r="F14" s="18">
        <v>10150</v>
      </c>
      <c r="G14" s="18">
        <v>0</v>
      </c>
      <c r="H14" s="18">
        <f t="shared" ref="H14:L15" si="7">SUM(H17:H18)</f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6">
        <v>0</v>
      </c>
      <c r="N14" s="18">
        <f t="shared" ref="N14:N15" si="8">SUM(N17:N18)</f>
        <v>0</v>
      </c>
      <c r="O14" s="18">
        <v>429.6</v>
      </c>
      <c r="P14" s="22">
        <v>10000</v>
      </c>
      <c r="Q14" s="23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5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18">
        <v>150</v>
      </c>
      <c r="AF14" s="18">
        <v>150</v>
      </c>
      <c r="AG14" s="18">
        <v>0</v>
      </c>
      <c r="AH14" s="16" t="s">
        <v>29</v>
      </c>
      <c r="AI14" s="26" t="s">
        <v>29</v>
      </c>
      <c r="AJ14" s="26" t="s">
        <v>29</v>
      </c>
    </row>
    <row r="15" spans="1:36" s="2" customFormat="1" ht="26.25">
      <c r="B15" s="9">
        <v>1</v>
      </c>
      <c r="C15" s="10" t="s">
        <v>47</v>
      </c>
      <c r="D15" s="11" t="s">
        <v>48</v>
      </c>
      <c r="E15" s="14">
        <v>93.41</v>
      </c>
      <c r="F15" s="8">
        <v>10150</v>
      </c>
      <c r="G15" s="8">
        <v>0</v>
      </c>
      <c r="H15" s="8">
        <f t="shared" si="7"/>
        <v>0</v>
      </c>
      <c r="I15" s="8">
        <f t="shared" si="7"/>
        <v>0</v>
      </c>
      <c r="J15" s="8">
        <f t="shared" si="7"/>
        <v>0</v>
      </c>
      <c r="K15" s="8">
        <f t="shared" si="7"/>
        <v>0</v>
      </c>
      <c r="L15" s="8">
        <f t="shared" si="7"/>
        <v>0</v>
      </c>
      <c r="M15" s="7">
        <v>0</v>
      </c>
      <c r="N15" s="8">
        <f t="shared" si="8"/>
        <v>0</v>
      </c>
      <c r="O15" s="8">
        <v>429.6</v>
      </c>
      <c r="P15" s="12">
        <v>10000</v>
      </c>
      <c r="Q15" s="19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1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8">
        <v>150</v>
      </c>
      <c r="AF15" s="8">
        <v>150</v>
      </c>
      <c r="AG15" s="8">
        <v>0</v>
      </c>
      <c r="AH15" s="15" t="s">
        <v>49</v>
      </c>
      <c r="AI15" s="7">
        <v>2020</v>
      </c>
      <c r="AJ15" s="7">
        <v>2020</v>
      </c>
    </row>
    <row r="16" spans="1:36" ht="18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2:36" ht="46.5" customHeight="1">
      <c r="B17" s="13"/>
      <c r="C17" s="28" t="s">
        <v>44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13"/>
      <c r="AG17" s="13"/>
      <c r="AH17" s="13"/>
      <c r="AI17" s="13"/>
      <c r="AJ17" s="13"/>
    </row>
    <row r="18" spans="2:36" ht="44.25" customHeight="1">
      <c r="C18" s="27" t="s">
        <v>45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</sheetData>
  <mergeCells count="35">
    <mergeCell ref="AD5:AD6"/>
    <mergeCell ref="AE5:AE6"/>
    <mergeCell ref="AF5:AF6"/>
    <mergeCell ref="AE1:AJ1"/>
    <mergeCell ref="D2:AF2"/>
    <mergeCell ref="Y5:Y6"/>
    <mergeCell ref="Z5:Z6"/>
    <mergeCell ref="AA5:AA6"/>
    <mergeCell ref="AB5:AB6"/>
    <mergeCell ref="AJ4:AJ7"/>
    <mergeCell ref="G5:L5"/>
    <mergeCell ref="M5:N6"/>
    <mergeCell ref="O5:P6"/>
    <mergeCell ref="Q5:R6"/>
    <mergeCell ref="S5:T6"/>
    <mergeCell ref="U5:V6"/>
    <mergeCell ref="G4:V4"/>
    <mergeCell ref="AG5:AG6"/>
    <mergeCell ref="W5:W6"/>
    <mergeCell ref="C18:AE18"/>
    <mergeCell ref="C17:AE17"/>
    <mergeCell ref="B10:C10"/>
    <mergeCell ref="W4:AG4"/>
    <mergeCell ref="AH4:AH7"/>
    <mergeCell ref="B13:AJ13"/>
    <mergeCell ref="B14:C14"/>
    <mergeCell ref="AI4:AI7"/>
    <mergeCell ref="B9:AJ9"/>
    <mergeCell ref="B4:B7"/>
    <mergeCell ref="C4:C7"/>
    <mergeCell ref="D4:D7"/>
    <mergeCell ref="E4:E6"/>
    <mergeCell ref="F4:F6"/>
    <mergeCell ref="X5:X6"/>
    <mergeCell ref="AC5:AC6"/>
  </mergeCells>
  <pageMargins left="0.39370078740157483" right="0" top="0.78740157480314965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Реестр_бонусы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usanova</cp:lastModifiedBy>
  <cp:lastPrinted>2020-05-28T07:22:01Z</cp:lastPrinted>
  <dcterms:created xsi:type="dcterms:W3CDTF">2019-04-23T11:05:34Z</dcterms:created>
  <dcterms:modified xsi:type="dcterms:W3CDTF">2020-05-28T07:22:08Z</dcterms:modified>
</cp:coreProperties>
</file>